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J:\UZIV\VZAK\SPOL\1400xxxx_Stavební úpravy radnice 3NP\Výkazy výměr\"/>
    </mc:Choice>
  </mc:AlternateContent>
  <bookViews>
    <workbookView xWindow="630" yWindow="615" windowWidth="22695" windowHeight="15780"/>
  </bookViews>
  <sheets>
    <sheet name="Rekapitulace stavby" sheetId="1" r:id="rId1"/>
  </sheets>
  <definedNames>
    <definedName name="_xlnm.Print_Titles" localSheetId="0">'Rekapitulace stavby'!$49:$49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L42" i="1" l="1"/>
  <c r="AY52" i="1" l="1"/>
  <c r="AX52" i="1"/>
  <c r="BC52" i="1"/>
  <c r="BC51" i="1" s="1"/>
  <c r="AS51" i="1"/>
  <c r="L47" i="1"/>
  <c r="AM46" i="1"/>
  <c r="L46" i="1"/>
  <c r="AM44" i="1"/>
  <c r="L44" i="1"/>
  <c r="L41" i="1"/>
  <c r="BD52" i="1" l="1"/>
  <c r="BD51" i="1" s="1"/>
  <c r="W30" i="1" s="1"/>
  <c r="BB52" i="1"/>
  <c r="BB51" i="1" s="1"/>
  <c r="BA52" i="1"/>
  <c r="BA51" i="1" s="1"/>
  <c r="AW52" i="1"/>
  <c r="AX51" i="1"/>
  <c r="W28" i="1"/>
  <c r="AY51" i="1"/>
  <c r="W29" i="1"/>
  <c r="AV52" i="1"/>
  <c r="AT52" i="1" s="1"/>
  <c r="AW51" i="1"/>
  <c r="AZ52" i="1"/>
  <c r="AZ51" i="1" s="1"/>
  <c r="AV51" i="1" l="1"/>
  <c r="AU52" i="1"/>
  <c r="AU51" i="1" s="1"/>
  <c r="AT51" i="1" l="1"/>
</calcChain>
</file>

<file path=xl/sharedStrings.xml><?xml version="1.0" encoding="utf-8"?>
<sst xmlns="http://schemas.openxmlformats.org/spreadsheetml/2006/main" count="125" uniqueCount="77">
  <si>
    <t>Export VZ</t>
  </si>
  <si>
    <t>List obsahuje:</t>
  </si>
  <si>
    <t>3.0</t>
  </si>
  <si>
    <t/>
  </si>
  <si>
    <t>False</t>
  </si>
  <si>
    <t>{3636935a-6dd8-4e7c-bc95-fcb12c4e0829}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</si>
  <si>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</si>
  <si>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</si>
  <si>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</si>
  <si>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</si>
  <si>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</si>
  <si>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</si>
  <si>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</si>
  <si>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</si>
  <si>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</si>
  <si>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MUKRNOV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</si>
  <si>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</si>
  <si>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</si>
  <si>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</si>
  <si>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</si>
  <si>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</si>
  <si>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</si>
  <si>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</si>
  <si>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</si>
  <si>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</si>
  <si>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0,1</t>
  </si>
  <si>
    <t>DIČ:</t>
  </si>
  <si>
    <t>Uchazeč:</t>
  </si>
  <si>
    <t>Vyplň údaj</t>
  </si>
  <si>
    <t>Projektant:</t>
  </si>
  <si>
    <t>True</t>
  </si>
  <si>
    <t>Poznámka: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</si>
  <si>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</si>
  <si>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</si>
  <si>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</si>
  <si>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</si>
  <si>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</si>
  <si>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</si>
  <si>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</si>
  <si>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</si>
  <si>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</si>
  <si>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</si>
  <si>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</si>
  <si>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</si>
  <si>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</si>
  <si>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</si>
  <si>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</si>
  <si>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</si>
  <si>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</si>
  <si>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</si>
  <si>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</si>
  <si>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</si>
  <si>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</si>
  <si>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</si>
  <si>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</si>
  <si>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</si>
  <si>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</si>
  <si>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</si>
  <si>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</si>
  <si>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</si>
  <si>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</si>
  <si>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</si>
  <si>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</si>
  <si>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</si>
  <si>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</si>
  <si>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</si>
  <si>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</si>
  <si>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STA</t>
  </si>
  <si>
    <t>1</t>
  </si>
  <si>
    <t>###NOINSERT###</t>
  </si>
  <si>
    <t>1) Rekapitulace stavby</t>
  </si>
  <si>
    <t>2) Rekapitulace objektů stavby a soupisů prací</t>
  </si>
  <si>
    <t>/</t>
  </si>
  <si>
    <t>Silnoproudá elektrotechnika</t>
  </si>
  <si>
    <t>Stavební úpravy radnice 3NP</t>
  </si>
  <si>
    <t>Celková cena bez DPH</t>
  </si>
  <si>
    <t>Celková cena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</si>
</sst>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#,##0.00%"/>
    <numFmt numFmtId="165" formatCode="dd\.mm\.yyyy"/>
    <numFmt numFmtId="166" formatCode="#,##0.00000"/>
  </numFmts>
  <fonts count="32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</font>
    <font>
      <sz val="11"/>
      <color theme="3" tint="-0.249977111117893"/>
      <name val="Trebuchet MS"/>
      <family val="2"/>
    </font>
    <font>
      <b/>
      <sz val="8"/>
      <color theme="3" tint="-0.249977111117893"/>
      <name val="Trebuchet MS"/>
      <family val="2"/>
      <charset val="238"/>
    </font>
    <font>
      <b/>
      <sz val="11"/>
      <color theme="3" tint="-0.249977111117893"/>
      <name val="Trebuchet MS"/>
      <family val="2"/>
      <charset val="238"/>
    </font>
    <font>
      <b/>
      <sz val="12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b/>
      <sz val="1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/>
    <xf numFmtId="0" fontId="24" fillId="0" borderId="0" applyAlignment="0">
      <alignment vertical="top" wrapText="1"/>
      <protection locked="0"/>
    </xf>
    <xf numFmtId="43" fontId="25" fillId="0" borderId="0" applyFont="0" applyFill="0" applyBorder="0" applyAlignment="0" applyProtection="0"/>
  </cellStyleXfs>
  <cellXfs count="13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0" fillId="2" borderId="0" xfId="0" applyFill="1"/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4" fontId="13" fillId="0" borderId="17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166" fontId="13" fillId="0" borderId="0" xfId="0" applyNumberFormat="1" applyFont="1" applyBorder="1" applyAlignment="1">
      <alignment vertical="center"/>
    </xf>
    <xf numFmtId="4" fontId="13" fillId="0" borderId="18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4" fontId="18" fillId="0" borderId="22" xfId="0" applyNumberFormat="1" applyFont="1" applyBorder="1" applyAlignment="1">
      <alignment vertical="center"/>
    </xf>
    <xf numFmtId="4" fontId="18" fillId="0" borderId="23" xfId="0" applyNumberFormat="1" applyFont="1" applyBorder="1" applyAlignment="1">
      <alignment vertical="center"/>
    </xf>
    <xf numFmtId="166" fontId="18" fillId="0" borderId="23" xfId="0" applyNumberFormat="1" applyFont="1" applyBorder="1" applyAlignment="1">
      <alignment vertical="center"/>
    </xf>
    <xf numFmtId="4" fontId="18" fillId="0" borderId="24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2" borderId="0" xfId="1" applyFill="1"/>
    <xf numFmtId="0" fontId="20" fillId="0" borderId="0" xfId="1" applyFont="1" applyAlignment="1">
      <alignment horizontal="center" vertical="center"/>
    </xf>
    <xf numFmtId="0" fontId="5" fillId="2" borderId="0" xfId="0" applyFont="1" applyFill="1" applyAlignment="1" applyProtection="1">
      <alignment horizontal="left" vertical="center"/>
    </xf>
    <xf numFmtId="0" fontId="22" fillId="2" borderId="0" xfId="0" applyFont="1" applyFill="1" applyAlignment="1" applyProtection="1">
      <alignment vertical="center"/>
    </xf>
    <xf numFmtId="0" fontId="21" fillId="2" borderId="0" xfId="0" applyFont="1" applyFill="1" applyAlignment="1" applyProtection="1">
      <alignment horizontal="left" vertical="center"/>
    </xf>
    <xf numFmtId="0" fontId="23" fillId="2" borderId="0" xfId="1" applyFont="1" applyFill="1" applyAlignment="1" applyProtection="1">
      <alignment vertical="center"/>
    </xf>
    <xf numFmtId="0" fontId="0" fillId="4" borderId="1" xfId="0" applyFont="1" applyFill="1" applyBorder="1" applyAlignment="1">
      <alignment vertical="center"/>
    </xf>
    <xf numFmtId="0" fontId="0" fillId="4" borderId="2" xfId="0" applyFont="1" applyFill="1" applyBorder="1" applyAlignment="1">
      <alignment vertical="center"/>
    </xf>
    <xf numFmtId="0" fontId="0" fillId="4" borderId="4" xfId="0" applyFont="1" applyFill="1" applyBorder="1" applyAlignment="1">
      <alignment vertical="center"/>
    </xf>
    <xf numFmtId="0" fontId="7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0" fontId="2" fillId="4" borderId="4" xfId="0" applyFont="1" applyFill="1" applyBorder="1" applyAlignment="1">
      <alignment vertical="center"/>
    </xf>
    <xf numFmtId="0" fontId="9" fillId="4" borderId="0" xfId="0" applyFont="1" applyFill="1" applyAlignment="1">
      <alignment horizontal="left" vertical="center"/>
    </xf>
    <xf numFmtId="0" fontId="2" fillId="4" borderId="0" xfId="0" applyFont="1" applyFill="1" applyAlignment="1">
      <alignment vertical="center"/>
    </xf>
    <xf numFmtId="0" fontId="3" fillId="4" borderId="4" xfId="0" applyFont="1" applyFill="1" applyBorder="1" applyAlignment="1">
      <alignment vertical="center"/>
    </xf>
    <xf numFmtId="0" fontId="3" fillId="4" borderId="0" xfId="0" applyFont="1" applyFill="1" applyAlignment="1">
      <alignment horizontal="left" vertical="center"/>
    </xf>
    <xf numFmtId="0" fontId="3" fillId="4" borderId="0" xfId="0" applyFont="1" applyFill="1" applyAlignment="1">
      <alignment vertical="center"/>
    </xf>
    <xf numFmtId="0" fontId="12" fillId="4" borderId="0" xfId="0" applyFont="1" applyFill="1" applyAlignment="1">
      <alignment vertical="center"/>
    </xf>
    <xf numFmtId="0" fontId="0" fillId="4" borderId="9" xfId="0" applyFont="1" applyFill="1" applyBorder="1" applyAlignment="1">
      <alignment vertical="center"/>
    </xf>
    <xf numFmtId="0" fontId="2" fillId="4" borderId="10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  <xf numFmtId="0" fontId="4" fillId="4" borderId="4" xfId="0" applyFont="1" applyFill="1" applyBorder="1" applyAlignment="1">
      <alignment vertical="center"/>
    </xf>
    <xf numFmtId="0" fontId="15" fillId="4" borderId="0" xfId="0" applyFont="1" applyFill="1" applyAlignment="1">
      <alignment vertical="center"/>
    </xf>
    <xf numFmtId="0" fontId="16" fillId="4" borderId="0" xfId="0" applyFont="1" applyFill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27" fillId="4" borderId="0" xfId="0" applyFont="1" applyFill="1" applyAlignment="1">
      <alignment vertical="center"/>
    </xf>
    <xf numFmtId="0" fontId="28" fillId="4" borderId="0" xfId="0" applyFont="1" applyFill="1" applyAlignment="1">
      <alignment vertical="center"/>
    </xf>
    <xf numFmtId="0" fontId="0" fillId="4" borderId="11" xfId="0" applyFont="1" applyFill="1" applyBorder="1" applyAlignment="1">
      <alignment vertical="center"/>
    </xf>
    <xf numFmtId="0" fontId="0" fillId="4" borderId="12" xfId="0" applyFont="1" applyFill="1" applyBorder="1" applyAlignment="1">
      <alignment vertical="center"/>
    </xf>
    <xf numFmtId="0" fontId="27" fillId="4" borderId="12" xfId="0" applyFont="1" applyFill="1" applyBorder="1" applyAlignment="1">
      <alignment vertical="center"/>
    </xf>
    <xf numFmtId="0" fontId="28" fillId="4" borderId="12" xfId="0" applyFont="1" applyFill="1" applyBorder="1" applyAlignment="1">
      <alignment vertical="center"/>
    </xf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0" xfId="0" applyFill="1" applyBorder="1"/>
    <xf numFmtId="0" fontId="7" fillId="4" borderId="0" xfId="0" applyFont="1" applyFill="1" applyBorder="1" applyAlignment="1">
      <alignment horizontal="left" vertical="center"/>
    </xf>
    <xf numFmtId="0" fontId="0" fillId="4" borderId="5" xfId="0" applyFill="1" applyBorder="1"/>
    <xf numFmtId="0" fontId="9" fillId="4" borderId="0" xfId="0" applyFont="1" applyFill="1" applyBorder="1" applyAlignment="1">
      <alignment horizontal="left" vertical="top"/>
    </xf>
    <xf numFmtId="0" fontId="3" fillId="4" borderId="0" xfId="0" applyFont="1" applyFill="1" applyBorder="1" applyAlignment="1">
      <alignment horizontal="left" vertical="top"/>
    </xf>
    <xf numFmtId="0" fontId="9" fillId="4" borderId="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4" borderId="6" xfId="0" applyFill="1" applyBorder="1"/>
    <xf numFmtId="0" fontId="0" fillId="4" borderId="0" xfId="0" applyFont="1" applyFill="1" applyBorder="1" applyAlignment="1">
      <alignment vertical="center"/>
    </xf>
    <xf numFmtId="0" fontId="31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0" fillId="4" borderId="5" xfId="0" applyFont="1" applyFill="1" applyBorder="1" applyAlignment="1">
      <alignment vertical="center"/>
    </xf>
    <xf numFmtId="0" fontId="1" fillId="4" borderId="4" xfId="0" applyFont="1" applyFill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0" fontId="1" fillId="4" borderId="0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vertical="center"/>
    </xf>
    <xf numFmtId="0" fontId="0" fillId="4" borderId="13" xfId="0" applyFont="1" applyFill="1" applyBorder="1" applyAlignment="1">
      <alignment vertical="center"/>
    </xf>
    <xf numFmtId="0" fontId="29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0" fillId="4" borderId="9" xfId="0" applyFont="1" applyFill="1" applyBorder="1" applyAlignment="1">
      <alignment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righ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0" fontId="0" fillId="0" borderId="0" xfId="0"/>
    <xf numFmtId="4" fontId="16" fillId="4" borderId="0" xfId="0" applyNumberFormat="1" applyFont="1" applyFill="1" applyAlignment="1">
      <alignment vertical="center"/>
    </xf>
    <xf numFmtId="0" fontId="16" fillId="4" borderId="0" xfId="0" applyFont="1" applyFill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0" fillId="0" borderId="0" xfId="0" applyFont="1" applyAlignment="1">
      <alignment horizontal="left" vertical="top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0" fontId="0" fillId="4" borderId="0" xfId="0" applyFill="1" applyBorder="1"/>
    <xf numFmtId="0" fontId="29" fillId="4" borderId="0" xfId="0" applyFont="1" applyFill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 wrapText="1"/>
    </xf>
    <xf numFmtId="4" fontId="11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" fillId="4" borderId="0" xfId="0" applyFont="1" applyFill="1" applyBorder="1" applyAlignment="1">
      <alignment horizontal="right" vertical="center"/>
    </xf>
    <xf numFmtId="0" fontId="0" fillId="4" borderId="0" xfId="0" applyFont="1" applyFill="1" applyBorder="1" applyAlignment="1">
      <alignment vertical="center"/>
    </xf>
    <xf numFmtId="164" fontId="1" fillId="4" borderId="0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0" fontId="15" fillId="4" borderId="0" xfId="0" applyFont="1" applyFill="1" applyAlignment="1">
      <alignment horizontal="left" vertical="center" wrapText="1"/>
    </xf>
    <xf numFmtId="4" fontId="10" fillId="4" borderId="0" xfId="0" applyNumberFormat="1" applyFont="1" applyFill="1" applyBorder="1" applyAlignment="1">
      <alignment vertical="center"/>
    </xf>
    <xf numFmtId="2" fontId="26" fillId="4" borderId="0" xfId="3" applyNumberFormat="1" applyFont="1" applyFill="1" applyAlignment="1">
      <alignment horizontal="right" vertical="center"/>
    </xf>
    <xf numFmtId="2" fontId="26" fillId="4" borderId="12" xfId="0" applyNumberFormat="1" applyFont="1" applyFill="1" applyBorder="1" applyAlignment="1">
      <alignment horizontal="right" vertical="center"/>
    </xf>
    <xf numFmtId="0" fontId="30" fillId="4" borderId="0" xfId="0" applyFont="1" applyFill="1" applyAlignment="1">
      <alignment horizontal="left" vertical="center" wrapText="1"/>
    </xf>
    <xf numFmtId="4" fontId="14" fillId="4" borderId="0" xfId="0" applyNumberFormat="1" applyFont="1" applyFill="1" applyAlignment="1">
      <alignment horizontal="right" vertical="center"/>
    </xf>
    <xf numFmtId="4" fontId="14" fillId="4" borderId="0" xfId="0" applyNumberFormat="1" applyFont="1" applyFill="1" applyAlignment="1">
      <alignment vertical="center"/>
    </xf>
    <xf numFmtId="0" fontId="3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vertical="center"/>
    </xf>
    <xf numFmtId="165" fontId="2" fillId="4" borderId="0" xfId="0" applyNumberFormat="1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</cellXfs>
  <cellStyles count="4">
    <cellStyle name="Čárka" xfId="3" builtinId="3"/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4DAFA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 activeCell="BF6" sqref="BF6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36" t="s">
        <v>0</v>
      </c>
      <c r="B1" s="37"/>
      <c r="C1" s="37"/>
      <c r="D1" s="38" t="s">
        <v>1</v>
      </c>
      <c r="E1" s="37"/>
      <c r="F1" s="37"/>
      <c r="G1" s="37"/>
      <c r="H1" s="37"/>
      <c r="I1" s="37"/>
      <c r="J1" s="37"/>
      <c r="K1" s="39" t="s">
        <v>70</v>
      </c>
      <c r="L1" s="39"/>
      <c r="M1" s="39"/>
      <c r="N1" s="39"/>
      <c r="O1" s="39"/>
      <c r="P1" s="39"/>
      <c r="Q1" s="39"/>
      <c r="R1" s="39"/>
      <c r="S1" s="39"/>
      <c r="T1" s="37"/>
      <c r="U1" s="37"/>
      <c r="V1" s="37"/>
      <c r="W1" s="39" t="s">
        <v>71</v>
      </c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4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6" t="s">
        <v>2</v>
      </c>
      <c r="BB1" s="6" t="s">
        <v>3</v>
      </c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T1" s="8" t="s">
        <v>4</v>
      </c>
      <c r="BU1" s="8" t="s">
        <v>4</v>
      </c>
      <c r="BV1" s="8" t="s">
        <v>5</v>
      </c>
    </row>
    <row r="2" spans="1:74" ht="36.950000000000003" customHeight="1" x14ac:dyDescent="0.3">
      <c r="AR2" s="101" t="s">
        <v>6</v>
      </c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S2" s="9" t="s">
        <v>7</v>
      </c>
      <c r="BT2" s="9" t="s">
        <v>8</v>
      </c>
    </row>
    <row r="3" spans="1:74" ht="6.95" customHeight="1" x14ac:dyDescent="0.3">
      <c r="B3" s="67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9"/>
      <c r="BS3" s="9" t="s">
        <v>7</v>
      </c>
      <c r="BT3" s="9" t="s">
        <v>9</v>
      </c>
    </row>
    <row r="4" spans="1:74" ht="36.950000000000003" customHeight="1" x14ac:dyDescent="0.3">
      <c r="B4" s="70"/>
      <c r="C4" s="71"/>
      <c r="D4" s="72" t="s">
        <v>10</v>
      </c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3"/>
      <c r="AS4" s="10" t="s">
        <v>11</v>
      </c>
      <c r="BE4" s="11" t="s">
        <v>12</v>
      </c>
      <c r="BS4" s="9" t="s">
        <v>13</v>
      </c>
    </row>
    <row r="5" spans="1:74" ht="14.45" customHeight="1" x14ac:dyDescent="0.3">
      <c r="B5" s="70"/>
      <c r="C5" s="71"/>
      <c r="D5" s="74" t="s">
        <v>14</v>
      </c>
      <c r="E5" s="71"/>
      <c r="F5" s="71"/>
      <c r="G5" s="71"/>
      <c r="H5" s="71"/>
      <c r="I5" s="71"/>
      <c r="J5" s="71"/>
      <c r="K5" s="112" t="s">
        <v>15</v>
      </c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71"/>
      <c r="AQ5" s="73"/>
      <c r="BE5" s="109" t="s">
        <v>16</v>
      </c>
      <c r="BS5" s="9" t="s">
        <v>7</v>
      </c>
    </row>
    <row r="6" spans="1:74" ht="36.950000000000003" customHeight="1" x14ac:dyDescent="0.3">
      <c r="B6" s="70"/>
      <c r="C6" s="71"/>
      <c r="D6" s="75" t="s">
        <v>17</v>
      </c>
      <c r="E6" s="71"/>
      <c r="F6" s="71"/>
      <c r="G6" s="71"/>
      <c r="H6" s="71"/>
      <c r="I6" s="71"/>
      <c r="J6" s="71"/>
      <c r="K6" s="114" t="s">
        <v>74</v>
      </c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71"/>
      <c r="AQ6" s="73"/>
      <c r="BE6" s="102"/>
      <c r="BS6" s="9" t="s">
        <v>7</v>
      </c>
    </row>
    <row r="7" spans="1:74" ht="14.45" customHeight="1" x14ac:dyDescent="0.3">
      <c r="B7" s="70"/>
      <c r="C7" s="71"/>
      <c r="D7" s="76" t="s">
        <v>18</v>
      </c>
      <c r="E7" s="71"/>
      <c r="F7" s="71"/>
      <c r="G7" s="71"/>
      <c r="H7" s="71"/>
      <c r="I7" s="71"/>
      <c r="J7" s="71"/>
      <c r="K7" s="77" t="s">
        <v>3</v>
      </c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6" t="s">
        <v>19</v>
      </c>
      <c r="AL7" s="71"/>
      <c r="AM7" s="71"/>
      <c r="AN7" s="77" t="s">
        <v>3</v>
      </c>
      <c r="AO7" s="71"/>
      <c r="AP7" s="71"/>
      <c r="AQ7" s="73"/>
      <c r="BE7" s="102"/>
      <c r="BS7" s="9" t="s">
        <v>7</v>
      </c>
    </row>
    <row r="8" spans="1:74" ht="14.45" customHeight="1" x14ac:dyDescent="0.3">
      <c r="B8" s="70"/>
      <c r="C8" s="71"/>
      <c r="D8" s="76" t="s">
        <v>20</v>
      </c>
      <c r="E8" s="71"/>
      <c r="F8" s="71"/>
      <c r="G8" s="71"/>
      <c r="H8" s="71"/>
      <c r="I8" s="71"/>
      <c r="J8" s="71"/>
      <c r="K8" s="77" t="s">
        <v>21</v>
      </c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6" t="s">
        <v>22</v>
      </c>
      <c r="AL8" s="71"/>
      <c r="AM8" s="71"/>
      <c r="AN8" s="78"/>
      <c r="AO8" s="71"/>
      <c r="AP8" s="71"/>
      <c r="AQ8" s="73"/>
      <c r="BE8" s="102"/>
      <c r="BS8" s="9" t="s">
        <v>7</v>
      </c>
    </row>
    <row r="9" spans="1:74" ht="14.45" customHeight="1" x14ac:dyDescent="0.3">
      <c r="B9" s="70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3"/>
      <c r="BE9" s="102"/>
      <c r="BS9" s="9" t="s">
        <v>7</v>
      </c>
    </row>
    <row r="10" spans="1:74" ht="14.45" customHeight="1" x14ac:dyDescent="0.3">
      <c r="B10" s="70"/>
      <c r="C10" s="71"/>
      <c r="D10" s="76" t="s">
        <v>23</v>
      </c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6" t="s">
        <v>24</v>
      </c>
      <c r="AL10" s="71"/>
      <c r="AM10" s="71"/>
      <c r="AN10" s="77" t="s">
        <v>3</v>
      </c>
      <c r="AO10" s="71"/>
      <c r="AP10" s="71"/>
      <c r="AQ10" s="73"/>
      <c r="BE10" s="102"/>
      <c r="BS10" s="9" t="s">
        <v>25</v>
      </c>
    </row>
    <row r="11" spans="1:74" ht="18.399999999999999" customHeight="1" x14ac:dyDescent="0.3">
      <c r="B11" s="70"/>
      <c r="C11" s="71"/>
      <c r="D11" s="71"/>
      <c r="E11" s="77" t="s">
        <v>21</v>
      </c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6" t="s">
        <v>26</v>
      </c>
      <c r="AL11" s="71"/>
      <c r="AM11" s="71"/>
      <c r="AN11" s="77" t="s">
        <v>3</v>
      </c>
      <c r="AO11" s="71"/>
      <c r="AP11" s="71"/>
      <c r="AQ11" s="73"/>
      <c r="BE11" s="102"/>
      <c r="BS11" s="9" t="s">
        <v>25</v>
      </c>
    </row>
    <row r="12" spans="1:74" ht="6.95" customHeight="1" x14ac:dyDescent="0.3">
      <c r="B12" s="70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3"/>
      <c r="BE12" s="102"/>
      <c r="BS12" s="9" t="s">
        <v>25</v>
      </c>
    </row>
    <row r="13" spans="1:74" ht="14.45" customHeight="1" x14ac:dyDescent="0.3">
      <c r="B13" s="70"/>
      <c r="C13" s="71"/>
      <c r="D13" s="76" t="s">
        <v>27</v>
      </c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6" t="s">
        <v>24</v>
      </c>
      <c r="AL13" s="71"/>
      <c r="AM13" s="71"/>
      <c r="AN13" s="79" t="s">
        <v>28</v>
      </c>
      <c r="AO13" s="71"/>
      <c r="AP13" s="71"/>
      <c r="AQ13" s="73"/>
      <c r="BE13" s="102"/>
      <c r="BS13" s="9" t="s">
        <v>25</v>
      </c>
    </row>
    <row r="14" spans="1:74" ht="15" x14ac:dyDescent="0.3">
      <c r="B14" s="70"/>
      <c r="C14" s="71"/>
      <c r="D14" s="71"/>
      <c r="E14" s="115" t="s">
        <v>28</v>
      </c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76" t="s">
        <v>26</v>
      </c>
      <c r="AL14" s="71"/>
      <c r="AM14" s="71"/>
      <c r="AN14" s="79" t="s">
        <v>28</v>
      </c>
      <c r="AO14" s="71"/>
      <c r="AP14" s="71"/>
      <c r="AQ14" s="73"/>
      <c r="BE14" s="102"/>
      <c r="BS14" s="9" t="s">
        <v>25</v>
      </c>
    </row>
    <row r="15" spans="1:74" ht="6.95" customHeight="1" x14ac:dyDescent="0.3">
      <c r="B15" s="70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3"/>
      <c r="BE15" s="102"/>
      <c r="BS15" s="9" t="s">
        <v>4</v>
      </c>
    </row>
    <row r="16" spans="1:74" ht="14.45" customHeight="1" x14ac:dyDescent="0.3">
      <c r="B16" s="70"/>
      <c r="C16" s="71"/>
      <c r="D16" s="76" t="s">
        <v>29</v>
      </c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6" t="s">
        <v>24</v>
      </c>
      <c r="AL16" s="71"/>
      <c r="AM16" s="71"/>
      <c r="AN16" s="77" t="s">
        <v>3</v>
      </c>
      <c r="AO16" s="71"/>
      <c r="AP16" s="71"/>
      <c r="AQ16" s="73"/>
      <c r="BE16" s="102"/>
      <c r="BS16" s="9" t="s">
        <v>4</v>
      </c>
    </row>
    <row r="17" spans="2:71" ht="18.399999999999999" customHeight="1" x14ac:dyDescent="0.3">
      <c r="B17" s="70"/>
      <c r="C17" s="71"/>
      <c r="D17" s="71"/>
      <c r="E17" s="77" t="s">
        <v>21</v>
      </c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6" t="s">
        <v>26</v>
      </c>
      <c r="AL17" s="71"/>
      <c r="AM17" s="71"/>
      <c r="AN17" s="77" t="s">
        <v>3</v>
      </c>
      <c r="AO17" s="71"/>
      <c r="AP17" s="71"/>
      <c r="AQ17" s="73"/>
      <c r="BE17" s="102"/>
      <c r="BS17" s="9" t="s">
        <v>30</v>
      </c>
    </row>
    <row r="18" spans="2:71" ht="6.95" customHeight="1" x14ac:dyDescent="0.3">
      <c r="B18" s="70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3"/>
      <c r="BE18" s="102"/>
      <c r="BS18" s="9" t="s">
        <v>7</v>
      </c>
    </row>
    <row r="19" spans="2:71" ht="14.45" customHeight="1" x14ac:dyDescent="0.3">
      <c r="B19" s="70"/>
      <c r="C19" s="71"/>
      <c r="D19" s="76" t="s">
        <v>31</v>
      </c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3"/>
      <c r="BE19" s="102"/>
      <c r="BS19" s="9" t="s">
        <v>7</v>
      </c>
    </row>
    <row r="20" spans="2:71" ht="22.5" customHeight="1" x14ac:dyDescent="0.3">
      <c r="B20" s="70"/>
      <c r="C20" s="71"/>
      <c r="D20" s="71"/>
      <c r="E20" s="116" t="s">
        <v>3</v>
      </c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71"/>
      <c r="AP20" s="71"/>
      <c r="AQ20" s="73"/>
      <c r="BE20" s="102"/>
      <c r="BS20" s="9" t="s">
        <v>4</v>
      </c>
    </row>
    <row r="21" spans="2:71" ht="6.95" customHeight="1" x14ac:dyDescent="0.3">
      <c r="B21" s="70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3"/>
      <c r="BE21" s="102"/>
    </row>
    <row r="22" spans="2:71" ht="6.95" customHeight="1" x14ac:dyDescent="0.3">
      <c r="B22" s="70"/>
      <c r="C22" s="71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71"/>
      <c r="AQ22" s="73"/>
      <c r="BE22" s="102"/>
    </row>
    <row r="23" spans="2:71" s="1" customFormat="1" ht="25.9" customHeight="1" x14ac:dyDescent="0.3">
      <c r="B23" s="42"/>
      <c r="C23" s="81"/>
      <c r="D23" s="82" t="s">
        <v>75</v>
      </c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117">
        <v>0</v>
      </c>
      <c r="AL23" s="118"/>
      <c r="AM23" s="118"/>
      <c r="AN23" s="118"/>
      <c r="AO23" s="118"/>
      <c r="AP23" s="81"/>
      <c r="AQ23" s="84"/>
      <c r="BE23" s="110"/>
    </row>
    <row r="24" spans="2:71" s="1" customFormat="1" ht="6.95" customHeight="1" x14ac:dyDescent="0.3">
      <c r="B24" s="42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4"/>
      <c r="BE24" s="110"/>
    </row>
    <row r="25" spans="2:71" s="1" customFormat="1" x14ac:dyDescent="0.3">
      <c r="B25" s="42"/>
      <c r="C25" s="81"/>
      <c r="D25" s="81"/>
      <c r="E25" s="81"/>
      <c r="F25" s="81"/>
      <c r="G25" s="81"/>
      <c r="H25" s="81"/>
      <c r="I25" s="81"/>
      <c r="J25" s="81"/>
      <c r="K25" s="81"/>
      <c r="L25" s="119" t="s">
        <v>32</v>
      </c>
      <c r="M25" s="120"/>
      <c r="N25" s="120"/>
      <c r="O25" s="120"/>
      <c r="P25" s="81"/>
      <c r="Q25" s="81"/>
      <c r="R25" s="81"/>
      <c r="S25" s="81"/>
      <c r="T25" s="81"/>
      <c r="U25" s="81"/>
      <c r="V25" s="81"/>
      <c r="W25" s="119" t="s">
        <v>33</v>
      </c>
      <c r="X25" s="120"/>
      <c r="Y25" s="120"/>
      <c r="Z25" s="120"/>
      <c r="AA25" s="120"/>
      <c r="AB25" s="120"/>
      <c r="AC25" s="120"/>
      <c r="AD25" s="120"/>
      <c r="AE25" s="120"/>
      <c r="AF25" s="81"/>
      <c r="AG25" s="81"/>
      <c r="AH25" s="81"/>
      <c r="AI25" s="81"/>
      <c r="AJ25" s="81"/>
      <c r="AK25" s="119" t="s">
        <v>34</v>
      </c>
      <c r="AL25" s="120"/>
      <c r="AM25" s="120"/>
      <c r="AN25" s="120"/>
      <c r="AO25" s="120"/>
      <c r="AP25" s="81"/>
      <c r="AQ25" s="84"/>
      <c r="BE25" s="110"/>
    </row>
    <row r="26" spans="2:71" s="2" customFormat="1" ht="14.45" customHeight="1" x14ac:dyDescent="0.3">
      <c r="B26" s="85"/>
      <c r="C26" s="86"/>
      <c r="D26" s="87" t="s">
        <v>35</v>
      </c>
      <c r="E26" s="86"/>
      <c r="F26" s="87" t="s">
        <v>36</v>
      </c>
      <c r="G26" s="86"/>
      <c r="H26" s="86"/>
      <c r="I26" s="86"/>
      <c r="J26" s="86"/>
      <c r="K26" s="86"/>
      <c r="L26" s="121">
        <v>0.21</v>
      </c>
      <c r="M26" s="122"/>
      <c r="N26" s="122"/>
      <c r="O26" s="122"/>
      <c r="P26" s="86"/>
      <c r="Q26" s="86"/>
      <c r="R26" s="86"/>
      <c r="S26" s="86"/>
      <c r="T26" s="86"/>
      <c r="U26" s="86"/>
      <c r="V26" s="86"/>
      <c r="W26" s="124">
        <v>0</v>
      </c>
      <c r="X26" s="122"/>
      <c r="Y26" s="122"/>
      <c r="Z26" s="122"/>
      <c r="AA26" s="122"/>
      <c r="AB26" s="122"/>
      <c r="AC26" s="122"/>
      <c r="AD26" s="122"/>
      <c r="AE26" s="122"/>
      <c r="AF26" s="86"/>
      <c r="AG26" s="86"/>
      <c r="AH26" s="86"/>
      <c r="AI26" s="86"/>
      <c r="AJ26" s="86"/>
      <c r="AK26" s="124">
        <v>0</v>
      </c>
      <c r="AL26" s="122"/>
      <c r="AM26" s="122"/>
      <c r="AN26" s="122"/>
      <c r="AO26" s="122"/>
      <c r="AP26" s="86"/>
      <c r="AQ26" s="88"/>
      <c r="BE26" s="111"/>
    </row>
    <row r="27" spans="2:71" s="2" customFormat="1" ht="14.45" customHeight="1" x14ac:dyDescent="0.3">
      <c r="B27" s="85"/>
      <c r="C27" s="86"/>
      <c r="D27" s="86"/>
      <c r="E27" s="86"/>
      <c r="F27" s="87" t="s">
        <v>37</v>
      </c>
      <c r="G27" s="86"/>
      <c r="H27" s="86"/>
      <c r="I27" s="86"/>
      <c r="J27" s="86"/>
      <c r="K27" s="86"/>
      <c r="L27" s="121">
        <v>0.15</v>
      </c>
      <c r="M27" s="122"/>
      <c r="N27" s="122"/>
      <c r="O27" s="122"/>
      <c r="P27" s="86"/>
      <c r="Q27" s="86"/>
      <c r="R27" s="86"/>
      <c r="S27" s="86"/>
      <c r="T27" s="86"/>
      <c r="U27" s="86"/>
      <c r="V27" s="86"/>
      <c r="W27" s="124">
        <v>0</v>
      </c>
      <c r="X27" s="122"/>
      <c r="Y27" s="122"/>
      <c r="Z27" s="122"/>
      <c r="AA27" s="122"/>
      <c r="AB27" s="122"/>
      <c r="AC27" s="122"/>
      <c r="AD27" s="122"/>
      <c r="AE27" s="122"/>
      <c r="AF27" s="86"/>
      <c r="AG27" s="86"/>
      <c r="AH27" s="86"/>
      <c r="AI27" s="86"/>
      <c r="AJ27" s="86"/>
      <c r="AK27" s="124">
        <v>0</v>
      </c>
      <c r="AL27" s="122"/>
      <c r="AM27" s="122"/>
      <c r="AN27" s="122"/>
      <c r="AO27" s="122"/>
      <c r="AP27" s="86"/>
      <c r="AQ27" s="88"/>
      <c r="BE27" s="111"/>
    </row>
    <row r="28" spans="2:71" s="2" customFormat="1" ht="14.45" hidden="1" customHeight="1" x14ac:dyDescent="0.3">
      <c r="B28" s="85"/>
      <c r="C28" s="86"/>
      <c r="D28" s="86"/>
      <c r="E28" s="86"/>
      <c r="F28" s="87" t="s">
        <v>38</v>
      </c>
      <c r="G28" s="86"/>
      <c r="H28" s="86"/>
      <c r="I28" s="86"/>
      <c r="J28" s="86"/>
      <c r="K28" s="86"/>
      <c r="L28" s="121">
        <v>0.21</v>
      </c>
      <c r="M28" s="122"/>
      <c r="N28" s="122"/>
      <c r="O28" s="122"/>
      <c r="P28" s="86"/>
      <c r="Q28" s="86"/>
      <c r="R28" s="86"/>
      <c r="S28" s="86"/>
      <c r="T28" s="86"/>
      <c r="U28" s="86"/>
      <c r="V28" s="86"/>
      <c r="W28" s="124" t="e">
        <f>ROUND(BB51,2)</f>
        <v>#REF!</v>
      </c>
      <c r="X28" s="122"/>
      <c r="Y28" s="122"/>
      <c r="Z28" s="122"/>
      <c r="AA28" s="122"/>
      <c r="AB28" s="122"/>
      <c r="AC28" s="122"/>
      <c r="AD28" s="122"/>
      <c r="AE28" s="122"/>
      <c r="AF28" s="86"/>
      <c r="AG28" s="86"/>
      <c r="AH28" s="86"/>
      <c r="AI28" s="86"/>
      <c r="AJ28" s="86"/>
      <c r="AK28" s="124">
        <v>0</v>
      </c>
      <c r="AL28" s="122"/>
      <c r="AM28" s="122"/>
      <c r="AN28" s="122"/>
      <c r="AO28" s="122"/>
      <c r="AP28" s="86"/>
      <c r="AQ28" s="88"/>
      <c r="BE28" s="111"/>
    </row>
    <row r="29" spans="2:71" s="2" customFormat="1" ht="14.45" hidden="1" customHeight="1" x14ac:dyDescent="0.3">
      <c r="B29" s="85"/>
      <c r="C29" s="86"/>
      <c r="D29" s="86"/>
      <c r="E29" s="86"/>
      <c r="F29" s="87" t="s">
        <v>39</v>
      </c>
      <c r="G29" s="86"/>
      <c r="H29" s="86"/>
      <c r="I29" s="86"/>
      <c r="J29" s="86"/>
      <c r="K29" s="86"/>
      <c r="L29" s="121">
        <v>0.15</v>
      </c>
      <c r="M29" s="122"/>
      <c r="N29" s="122"/>
      <c r="O29" s="122"/>
      <c r="P29" s="86"/>
      <c r="Q29" s="86"/>
      <c r="R29" s="86"/>
      <c r="S29" s="86"/>
      <c r="T29" s="86"/>
      <c r="U29" s="86"/>
      <c r="V29" s="86"/>
      <c r="W29" s="124" t="e">
        <f>ROUND(BC51,2)</f>
        <v>#REF!</v>
      </c>
      <c r="X29" s="122"/>
      <c r="Y29" s="122"/>
      <c r="Z29" s="122"/>
      <c r="AA29" s="122"/>
      <c r="AB29" s="122"/>
      <c r="AC29" s="122"/>
      <c r="AD29" s="122"/>
      <c r="AE29" s="122"/>
      <c r="AF29" s="86"/>
      <c r="AG29" s="86"/>
      <c r="AH29" s="86"/>
      <c r="AI29" s="86"/>
      <c r="AJ29" s="86"/>
      <c r="AK29" s="124">
        <v>0</v>
      </c>
      <c r="AL29" s="122"/>
      <c r="AM29" s="122"/>
      <c r="AN29" s="122"/>
      <c r="AO29" s="122"/>
      <c r="AP29" s="86"/>
      <c r="AQ29" s="88"/>
      <c r="BE29" s="111"/>
    </row>
    <row r="30" spans="2:71" s="2" customFormat="1" ht="14.45" hidden="1" customHeight="1" x14ac:dyDescent="0.3">
      <c r="B30" s="85"/>
      <c r="C30" s="86"/>
      <c r="D30" s="86"/>
      <c r="E30" s="86"/>
      <c r="F30" s="87" t="s">
        <v>40</v>
      </c>
      <c r="G30" s="86"/>
      <c r="H30" s="86"/>
      <c r="I30" s="86"/>
      <c r="J30" s="86"/>
      <c r="K30" s="86"/>
      <c r="L30" s="121">
        <v>0</v>
      </c>
      <c r="M30" s="122"/>
      <c r="N30" s="122"/>
      <c r="O30" s="122"/>
      <c r="P30" s="86"/>
      <c r="Q30" s="86"/>
      <c r="R30" s="86"/>
      <c r="S30" s="86"/>
      <c r="T30" s="86"/>
      <c r="U30" s="86"/>
      <c r="V30" s="86"/>
      <c r="W30" s="124" t="e">
        <f>ROUND(BD51,2)</f>
        <v>#REF!</v>
      </c>
      <c r="X30" s="122"/>
      <c r="Y30" s="122"/>
      <c r="Z30" s="122"/>
      <c r="AA30" s="122"/>
      <c r="AB30" s="122"/>
      <c r="AC30" s="122"/>
      <c r="AD30" s="122"/>
      <c r="AE30" s="122"/>
      <c r="AF30" s="86"/>
      <c r="AG30" s="86"/>
      <c r="AH30" s="86"/>
      <c r="AI30" s="86"/>
      <c r="AJ30" s="86"/>
      <c r="AK30" s="124">
        <v>0</v>
      </c>
      <c r="AL30" s="122"/>
      <c r="AM30" s="122"/>
      <c r="AN30" s="122"/>
      <c r="AO30" s="122"/>
      <c r="AP30" s="86"/>
      <c r="AQ30" s="88"/>
      <c r="BE30" s="111"/>
    </row>
    <row r="31" spans="2:71" s="1" customFormat="1" ht="6.95" customHeight="1" x14ac:dyDescent="0.3">
      <c r="B31" s="42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4"/>
      <c r="BE31" s="110"/>
    </row>
    <row r="32" spans="2:71" s="1" customFormat="1" ht="25.9" customHeight="1" x14ac:dyDescent="0.3">
      <c r="B32" s="42"/>
      <c r="C32" s="81"/>
      <c r="D32" s="90" t="s">
        <v>76</v>
      </c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2" t="s">
        <v>41</v>
      </c>
      <c r="U32" s="91"/>
      <c r="V32" s="91"/>
      <c r="W32" s="91"/>
      <c r="X32" s="100" t="s">
        <v>42</v>
      </c>
      <c r="Y32" s="98"/>
      <c r="Z32" s="98"/>
      <c r="AA32" s="98"/>
      <c r="AB32" s="98"/>
      <c r="AC32" s="91"/>
      <c r="AD32" s="91"/>
      <c r="AE32" s="91"/>
      <c r="AF32" s="91"/>
      <c r="AG32" s="91"/>
      <c r="AH32" s="91"/>
      <c r="AI32" s="91"/>
      <c r="AJ32" s="91"/>
      <c r="AK32" s="97">
        <v>0</v>
      </c>
      <c r="AL32" s="98"/>
      <c r="AM32" s="98"/>
      <c r="AN32" s="98"/>
      <c r="AO32" s="99"/>
      <c r="AP32" s="81"/>
      <c r="AQ32" s="84"/>
      <c r="BE32" s="110"/>
    </row>
    <row r="33" spans="2:56" s="1" customFormat="1" ht="6.95" customHeight="1" x14ac:dyDescent="0.3">
      <c r="B33" s="42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1"/>
      <c r="AQ33" s="84"/>
    </row>
    <row r="34" spans="2:56" s="1" customFormat="1" ht="6.95" customHeight="1" x14ac:dyDescent="0.3"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89"/>
    </row>
    <row r="38" spans="2:56" s="1" customFormat="1" ht="6.95" customHeight="1" x14ac:dyDescent="0.3">
      <c r="B38" s="40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12"/>
    </row>
    <row r="39" spans="2:56" s="1" customFormat="1" ht="36.950000000000003" customHeight="1" x14ac:dyDescent="0.3">
      <c r="B39" s="42"/>
      <c r="C39" s="43" t="s">
        <v>43</v>
      </c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12"/>
    </row>
    <row r="40" spans="2:56" s="1" customFormat="1" ht="6.95" customHeight="1" x14ac:dyDescent="0.3">
      <c r="B40" s="42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12"/>
    </row>
    <row r="41" spans="2:56" s="3" customFormat="1" ht="14.45" customHeight="1" x14ac:dyDescent="0.3">
      <c r="B41" s="45"/>
      <c r="C41" s="46" t="s">
        <v>14</v>
      </c>
      <c r="D41" s="47"/>
      <c r="E41" s="47"/>
      <c r="F41" s="47"/>
      <c r="G41" s="47"/>
      <c r="H41" s="47"/>
      <c r="I41" s="47"/>
      <c r="J41" s="47"/>
      <c r="K41" s="47"/>
      <c r="L41" s="47" t="str">
        <f>K5</f>
        <v>MUKRNOV</v>
      </c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14"/>
    </row>
    <row r="42" spans="2:56" s="4" customFormat="1" ht="36.950000000000003" customHeight="1" x14ac:dyDescent="0.3">
      <c r="B42" s="48"/>
      <c r="C42" s="49" t="s">
        <v>17</v>
      </c>
      <c r="D42" s="50"/>
      <c r="E42" s="50"/>
      <c r="F42" s="50"/>
      <c r="G42" s="50"/>
      <c r="H42" s="50"/>
      <c r="I42" s="50"/>
      <c r="J42" s="50"/>
      <c r="K42" s="50"/>
      <c r="L42" s="130" t="str">
        <f>K6</f>
        <v>Stavební úpravy radnice 3NP</v>
      </c>
      <c r="M42" s="131"/>
      <c r="N42" s="131"/>
      <c r="O42" s="131"/>
      <c r="P42" s="131"/>
      <c r="Q42" s="131"/>
      <c r="R42" s="131"/>
      <c r="S42" s="131"/>
      <c r="T42" s="131"/>
      <c r="U42" s="131"/>
      <c r="V42" s="131"/>
      <c r="W42" s="131"/>
      <c r="X42" s="131"/>
      <c r="Y42" s="131"/>
      <c r="Z42" s="131"/>
      <c r="AA42" s="131"/>
      <c r="AB42" s="131"/>
      <c r="AC42" s="131"/>
      <c r="AD42" s="131"/>
      <c r="AE42" s="131"/>
      <c r="AF42" s="131"/>
      <c r="AG42" s="131"/>
      <c r="AH42" s="131"/>
      <c r="AI42" s="131"/>
      <c r="AJ42" s="131"/>
      <c r="AK42" s="131"/>
      <c r="AL42" s="131"/>
      <c r="AM42" s="131"/>
      <c r="AN42" s="131"/>
      <c r="AO42" s="131"/>
      <c r="AP42" s="50"/>
      <c r="AQ42" s="50"/>
      <c r="AR42" s="15"/>
    </row>
    <row r="43" spans="2:56" s="1" customFormat="1" ht="6.95" customHeight="1" x14ac:dyDescent="0.3">
      <c r="B43" s="42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12"/>
    </row>
    <row r="44" spans="2:56" s="1" customFormat="1" ht="15" x14ac:dyDescent="0.3">
      <c r="B44" s="42"/>
      <c r="C44" s="46" t="s">
        <v>20</v>
      </c>
      <c r="D44" s="44"/>
      <c r="E44" s="44"/>
      <c r="F44" s="44"/>
      <c r="G44" s="44"/>
      <c r="H44" s="44"/>
      <c r="I44" s="44"/>
      <c r="J44" s="44"/>
      <c r="K44" s="44"/>
      <c r="L44" s="51" t="str">
        <f>IF(K8="","",K8)</f>
        <v xml:space="preserve"> </v>
      </c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6" t="s">
        <v>22</v>
      </c>
      <c r="AJ44" s="44"/>
      <c r="AK44" s="44"/>
      <c r="AL44" s="44"/>
      <c r="AM44" s="132" t="str">
        <f>IF(AN8= "","",AN8)</f>
        <v/>
      </c>
      <c r="AN44" s="133"/>
      <c r="AO44" s="44"/>
      <c r="AP44" s="44"/>
      <c r="AQ44" s="44"/>
      <c r="AR44" s="12"/>
    </row>
    <row r="45" spans="2:56" s="1" customFormat="1" ht="6.95" customHeight="1" x14ac:dyDescent="0.3">
      <c r="B45" s="42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12"/>
    </row>
    <row r="46" spans="2:56" s="1" customFormat="1" ht="15" x14ac:dyDescent="0.3">
      <c r="B46" s="42"/>
      <c r="C46" s="46" t="s">
        <v>23</v>
      </c>
      <c r="D46" s="44"/>
      <c r="E46" s="44"/>
      <c r="F46" s="44"/>
      <c r="G46" s="44"/>
      <c r="H46" s="44"/>
      <c r="I46" s="44"/>
      <c r="J46" s="44"/>
      <c r="K46" s="44"/>
      <c r="L46" s="47" t="str">
        <f>IF(E11= "","",E11)</f>
        <v xml:space="preserve"> </v>
      </c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6" t="s">
        <v>29</v>
      </c>
      <c r="AJ46" s="44"/>
      <c r="AK46" s="44"/>
      <c r="AL46" s="44"/>
      <c r="AM46" s="134" t="str">
        <f>IF(E17="","",E17)</f>
        <v xml:space="preserve"> </v>
      </c>
      <c r="AN46" s="133"/>
      <c r="AO46" s="133"/>
      <c r="AP46" s="133"/>
      <c r="AQ46" s="44"/>
      <c r="AR46" s="12"/>
      <c r="AS46" s="105" t="s">
        <v>44</v>
      </c>
      <c r="AT46" s="106"/>
      <c r="AU46" s="17"/>
      <c r="AV46" s="17"/>
      <c r="AW46" s="17"/>
      <c r="AX46" s="17"/>
      <c r="AY46" s="17"/>
      <c r="AZ46" s="17"/>
      <c r="BA46" s="17"/>
      <c r="BB46" s="17"/>
      <c r="BC46" s="17"/>
      <c r="BD46" s="18"/>
    </row>
    <row r="47" spans="2:56" s="1" customFormat="1" ht="15" x14ac:dyDescent="0.3">
      <c r="B47" s="42"/>
      <c r="C47" s="46" t="s">
        <v>27</v>
      </c>
      <c r="D47" s="44"/>
      <c r="E47" s="44"/>
      <c r="F47" s="44"/>
      <c r="G47" s="44"/>
      <c r="H47" s="44"/>
      <c r="I47" s="44"/>
      <c r="J47" s="44"/>
      <c r="K47" s="44"/>
      <c r="L47" s="47" t="str">
        <f>IF(E14= "Vyplň údaj","",E14)</f>
        <v/>
      </c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12"/>
      <c r="AS47" s="107"/>
      <c r="AT47" s="108"/>
      <c r="AU47" s="13"/>
      <c r="AV47" s="13"/>
      <c r="AW47" s="13"/>
      <c r="AX47" s="13"/>
      <c r="AY47" s="13"/>
      <c r="AZ47" s="13"/>
      <c r="BA47" s="13"/>
      <c r="BB47" s="13"/>
      <c r="BC47" s="13"/>
      <c r="BD47" s="19"/>
    </row>
    <row r="48" spans="2:56" s="1" customFormat="1" ht="10.9" customHeight="1" x14ac:dyDescent="0.3">
      <c r="B48" s="42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12"/>
      <c r="AS48" s="107"/>
      <c r="AT48" s="108"/>
      <c r="AU48" s="13"/>
      <c r="AV48" s="13"/>
      <c r="AW48" s="13"/>
      <c r="AX48" s="13"/>
      <c r="AY48" s="13"/>
      <c r="AZ48" s="13"/>
      <c r="BA48" s="13"/>
      <c r="BB48" s="13"/>
      <c r="BC48" s="13"/>
      <c r="BD48" s="19"/>
    </row>
    <row r="49" spans="1:90" s="1" customFormat="1" ht="29.25" customHeight="1" x14ac:dyDescent="0.3">
      <c r="B49" s="42"/>
      <c r="C49" s="93" t="s">
        <v>45</v>
      </c>
      <c r="D49" s="94"/>
      <c r="E49" s="94"/>
      <c r="F49" s="94"/>
      <c r="G49" s="94"/>
      <c r="H49" s="52"/>
      <c r="I49" s="95" t="s">
        <v>46</v>
      </c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6" t="s">
        <v>47</v>
      </c>
      <c r="AH49" s="94"/>
      <c r="AI49" s="94"/>
      <c r="AJ49" s="94"/>
      <c r="AK49" s="94"/>
      <c r="AL49" s="94"/>
      <c r="AM49" s="94"/>
      <c r="AN49" s="95" t="s">
        <v>48</v>
      </c>
      <c r="AO49" s="94"/>
      <c r="AP49" s="94"/>
      <c r="AQ49" s="53" t="s">
        <v>49</v>
      </c>
      <c r="AR49" s="12"/>
      <c r="AS49" s="20" t="s">
        <v>50</v>
      </c>
      <c r="AT49" s="21" t="s">
        <v>51</v>
      </c>
      <c r="AU49" s="21" t="s">
        <v>52</v>
      </c>
      <c r="AV49" s="21" t="s">
        <v>53</v>
      </c>
      <c r="AW49" s="21" t="s">
        <v>54</v>
      </c>
      <c r="AX49" s="21" t="s">
        <v>55</v>
      </c>
      <c r="AY49" s="21" t="s">
        <v>56</v>
      </c>
      <c r="AZ49" s="21" t="s">
        <v>57</v>
      </c>
      <c r="BA49" s="21" t="s">
        <v>58</v>
      </c>
      <c r="BB49" s="21" t="s">
        <v>59</v>
      </c>
      <c r="BC49" s="21" t="s">
        <v>60</v>
      </c>
      <c r="BD49" s="22" t="s">
        <v>61</v>
      </c>
    </row>
    <row r="50" spans="1:90" s="1" customFormat="1" ht="10.9" customHeight="1" x14ac:dyDescent="0.3">
      <c r="B50" s="42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12"/>
      <c r="AS50" s="23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8"/>
    </row>
    <row r="51" spans="1:90" s="4" customFormat="1" ht="32.450000000000003" customHeight="1" x14ac:dyDescent="0.3">
      <c r="B51" s="48"/>
      <c r="C51" s="54" t="s">
        <v>62</v>
      </c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128">
        <v>0</v>
      </c>
      <c r="AH51" s="128"/>
      <c r="AI51" s="128"/>
      <c r="AJ51" s="128"/>
      <c r="AK51" s="128"/>
      <c r="AL51" s="128"/>
      <c r="AM51" s="128"/>
      <c r="AN51" s="129">
        <v>0</v>
      </c>
      <c r="AO51" s="129"/>
      <c r="AP51" s="129"/>
      <c r="AQ51" s="56" t="s">
        <v>3</v>
      </c>
      <c r="AR51" s="15"/>
      <c r="AS51" s="24">
        <f>ROUND(AS52,2)</f>
        <v>0</v>
      </c>
      <c r="AT51" s="25" t="e">
        <f>ROUND(SUM(AV51:AW51),2)</f>
        <v>#REF!</v>
      </c>
      <c r="AU51" s="26" t="e">
        <f>ROUND(AU52,5)</f>
        <v>#REF!</v>
      </c>
      <c r="AV51" s="25" t="e">
        <f>ROUND(AZ51*L26,2)</f>
        <v>#REF!</v>
      </c>
      <c r="AW51" s="25" t="e">
        <f>ROUND(BA51*L27,2)</f>
        <v>#REF!</v>
      </c>
      <c r="AX51" s="25" t="e">
        <f>ROUND(BB51*L26,2)</f>
        <v>#REF!</v>
      </c>
      <c r="AY51" s="25" t="e">
        <f>ROUND(BC51*L27,2)</f>
        <v>#REF!</v>
      </c>
      <c r="AZ51" s="25" t="e">
        <f>ROUND(AZ52,2)</f>
        <v>#REF!</v>
      </c>
      <c r="BA51" s="25" t="e">
        <f>ROUND(BA52,2)</f>
        <v>#REF!</v>
      </c>
      <c r="BB51" s="25" t="e">
        <f>ROUND(BB52,2)</f>
        <v>#REF!</v>
      </c>
      <c r="BC51" s="25" t="e">
        <f>ROUND(BC52,2)</f>
        <v>#REF!</v>
      </c>
      <c r="BD51" s="27" t="e">
        <f>ROUND(BD52,2)</f>
        <v>#REF!</v>
      </c>
      <c r="BS51" s="16" t="s">
        <v>63</v>
      </c>
      <c r="BT51" s="16" t="s">
        <v>64</v>
      </c>
      <c r="BV51" s="16" t="s">
        <v>65</v>
      </c>
      <c r="BW51" s="16" t="s">
        <v>5</v>
      </c>
      <c r="BX51" s="16" t="s">
        <v>66</v>
      </c>
      <c r="CL51" s="16" t="s">
        <v>3</v>
      </c>
    </row>
    <row r="52" spans="1:90" s="5" customFormat="1" ht="37.5" customHeight="1" x14ac:dyDescent="0.3">
      <c r="A52" s="35" t="s">
        <v>72</v>
      </c>
      <c r="B52" s="57"/>
      <c r="C52" s="58"/>
      <c r="D52" s="123" t="s">
        <v>15</v>
      </c>
      <c r="E52" s="104"/>
      <c r="F52" s="104"/>
      <c r="G52" s="104"/>
      <c r="H52" s="104"/>
      <c r="I52" s="59"/>
      <c r="J52" s="127" t="s">
        <v>74</v>
      </c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3">
        <v>0</v>
      </c>
      <c r="AH52" s="104"/>
      <c r="AI52" s="104"/>
      <c r="AJ52" s="104"/>
      <c r="AK52" s="104"/>
      <c r="AL52" s="104"/>
      <c r="AM52" s="104"/>
      <c r="AN52" s="103">
        <v>0</v>
      </c>
      <c r="AO52" s="104"/>
      <c r="AP52" s="104"/>
      <c r="AQ52" s="60" t="s">
        <v>67</v>
      </c>
      <c r="AR52" s="28"/>
      <c r="AS52" s="29">
        <v>0</v>
      </c>
      <c r="AT52" s="30" t="e">
        <f>ROUND(SUM(AV52:AW52),2)</f>
        <v>#REF!</v>
      </c>
      <c r="AU52" s="31" t="e">
        <f>#REF!</f>
        <v>#REF!</v>
      </c>
      <c r="AV52" s="30" t="e">
        <f>#REF!</f>
        <v>#REF!</v>
      </c>
      <c r="AW52" s="30" t="e">
        <f>#REF!</f>
        <v>#REF!</v>
      </c>
      <c r="AX52" s="30" t="e">
        <f>#REF!</f>
        <v>#REF!</v>
      </c>
      <c r="AY52" s="30" t="e">
        <f>#REF!</f>
        <v>#REF!</v>
      </c>
      <c r="AZ52" s="30" t="e">
        <f>#REF!</f>
        <v>#REF!</v>
      </c>
      <c r="BA52" s="30" t="e">
        <f>#REF!</f>
        <v>#REF!</v>
      </c>
      <c r="BB52" s="30" t="e">
        <f>#REF!</f>
        <v>#REF!</v>
      </c>
      <c r="BC52" s="30" t="e">
        <f>#REF!</f>
        <v>#REF!</v>
      </c>
      <c r="BD52" s="32" t="e">
        <f>#REF!</f>
        <v>#REF!</v>
      </c>
      <c r="BT52" s="33" t="s">
        <v>68</v>
      </c>
      <c r="BU52" s="33" t="s">
        <v>69</v>
      </c>
      <c r="BV52" s="33" t="s">
        <v>65</v>
      </c>
      <c r="BW52" s="33" t="s">
        <v>5</v>
      </c>
      <c r="BX52" s="33" t="s">
        <v>66</v>
      </c>
      <c r="CL52" s="33" t="s">
        <v>3</v>
      </c>
    </row>
    <row r="53" spans="1:90" s="1" customFormat="1" ht="37.5" customHeight="1" x14ac:dyDescent="0.3">
      <c r="B53" s="42"/>
      <c r="C53" s="44"/>
      <c r="D53" s="44"/>
      <c r="E53" s="44"/>
      <c r="F53" s="44"/>
      <c r="G53" s="44"/>
      <c r="H53" s="61"/>
      <c r="I53" s="61"/>
      <c r="J53" s="62" t="s">
        <v>73</v>
      </c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44"/>
      <c r="AF53" s="44"/>
      <c r="AG53" s="125">
        <v>0</v>
      </c>
      <c r="AH53" s="125"/>
      <c r="AI53" s="125"/>
      <c r="AJ53" s="125"/>
      <c r="AK53" s="125"/>
      <c r="AL53" s="125"/>
      <c r="AM53" s="125"/>
      <c r="AN53" s="103">
        <v>0</v>
      </c>
      <c r="AO53" s="104"/>
      <c r="AP53" s="104"/>
      <c r="AQ53" s="44"/>
      <c r="AR53" s="12"/>
    </row>
    <row r="54" spans="1:90" s="1" customFormat="1" ht="37.5" customHeight="1" x14ac:dyDescent="0.3">
      <c r="B54" s="63"/>
      <c r="C54" s="64"/>
      <c r="D54" s="64"/>
      <c r="E54" s="64"/>
      <c r="F54" s="64"/>
      <c r="G54" s="64"/>
      <c r="H54" s="65"/>
      <c r="I54" s="65"/>
      <c r="J54" s="66" t="s">
        <v>73</v>
      </c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4"/>
      <c r="AF54" s="64"/>
      <c r="AG54" s="126">
        <v>0</v>
      </c>
      <c r="AH54" s="126"/>
      <c r="AI54" s="126"/>
      <c r="AJ54" s="126"/>
      <c r="AK54" s="126"/>
      <c r="AL54" s="126"/>
      <c r="AM54" s="126"/>
      <c r="AN54" s="126">
        <v>0</v>
      </c>
      <c r="AO54" s="126"/>
      <c r="AP54" s="126"/>
      <c r="AQ54" s="64"/>
      <c r="AR54" s="12"/>
    </row>
  </sheetData>
  <mergeCells count="45">
    <mergeCell ref="AG53:AM53"/>
    <mergeCell ref="AG54:AM54"/>
    <mergeCell ref="AN53:AP53"/>
    <mergeCell ref="AN54:AP54"/>
    <mergeCell ref="W26:AE26"/>
    <mergeCell ref="AK26:AO26"/>
    <mergeCell ref="J52:AF52"/>
    <mergeCell ref="AG51:AM51"/>
    <mergeCell ref="AN51:AP51"/>
    <mergeCell ref="L42:AO42"/>
    <mergeCell ref="AM44:AN44"/>
    <mergeCell ref="AM46:AP46"/>
    <mergeCell ref="L27:O27"/>
    <mergeCell ref="W30:AE30"/>
    <mergeCell ref="AK30:AO30"/>
    <mergeCell ref="W27:AE27"/>
    <mergeCell ref="AK27:AO27"/>
    <mergeCell ref="L28:O28"/>
    <mergeCell ref="L29:O29"/>
    <mergeCell ref="W29:AE29"/>
    <mergeCell ref="AK29:AO29"/>
    <mergeCell ref="W28:AE28"/>
    <mergeCell ref="AK28:AO28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L30:O30"/>
    <mergeCell ref="D52:H52"/>
    <mergeCell ref="C49:G49"/>
    <mergeCell ref="I49:AF49"/>
    <mergeCell ref="AG49:AM49"/>
    <mergeCell ref="AN49:AP49"/>
    <mergeCell ref="AK32:AO32"/>
    <mergeCell ref="X32:AB32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MUKRNOV - Stavební úpravy...'!C2" tooltip="MUKRNOV - Stavební úpravy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stavby</vt:lpstr>
      <vt:lpstr>'Rekapitulace stavby'!Názvy_tisku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Lang</dc:creator>
  <cp:lastModifiedBy>Klara Hazuchova</cp:lastModifiedBy>
  <dcterms:created xsi:type="dcterms:W3CDTF">2016-10-11T05:31:35Z</dcterms:created>
  <dcterms:modified xsi:type="dcterms:W3CDTF">2016-10-14T08:27:44Z</dcterms:modified>
</cp:coreProperties>
</file>